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dc2dd506609a1a5/Desktop/Allen/docs/"/>
    </mc:Choice>
  </mc:AlternateContent>
  <xr:revisionPtr revIDLastSave="1492" documentId="8_{4FCE2B77-891B-4707-9C56-1786B712FE62}" xr6:coauthVersionLast="47" xr6:coauthVersionMax="47" xr10:uidLastSave="{D23CBD04-443A-4E83-8263-0A3792A23F5A}"/>
  <bookViews>
    <workbookView xWindow="4035" yWindow="-21405" windowWidth="29955" windowHeight="20250" xr2:uid="{A6064DED-6994-4B32-A0AD-CD92610AB1A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2" i="1" l="1"/>
  <c r="H102" i="1"/>
  <c r="I99" i="1"/>
  <c r="I93" i="1"/>
  <c r="I101" i="1" s="1"/>
  <c r="I85" i="1"/>
  <c r="I100" i="1" s="1"/>
  <c r="I104" i="1" l="1"/>
  <c r="I86" i="1"/>
  <c r="I95" i="1"/>
  <c r="F61" i="1"/>
  <c r="F56" i="1"/>
  <c r="F57" i="1" l="1"/>
  <c r="F62" i="1" s="1"/>
  <c r="H99" i="1" l="1"/>
  <c r="H93" i="1"/>
  <c r="H90" i="1"/>
  <c r="H85" i="1"/>
  <c r="F67" i="1"/>
  <c r="H101" i="1" l="1"/>
  <c r="H100" i="1"/>
  <c r="H95" i="1"/>
  <c r="H86" i="1"/>
  <c r="H104" i="1" l="1"/>
  <c r="F66" i="1"/>
  <c r="F65" i="1" l="1"/>
  <c r="F70" i="1" l="1"/>
  <c r="F73" i="1" s="1"/>
</calcChain>
</file>

<file path=xl/sharedStrings.xml><?xml version="1.0" encoding="utf-8"?>
<sst xmlns="http://schemas.openxmlformats.org/spreadsheetml/2006/main" count="130" uniqueCount="89">
  <si>
    <t>Important Factors</t>
  </si>
  <si>
    <t>How many units have sustained damage:</t>
  </si>
  <si>
    <t>How much do your association documents</t>
  </si>
  <si>
    <t xml:space="preserve">          allow you to assess your unit owners:</t>
  </si>
  <si>
    <t xml:space="preserve">                   do each of the unit owners have:</t>
  </si>
  <si>
    <t>Unit #1</t>
  </si>
  <si>
    <t>Yes</t>
  </si>
  <si>
    <t>Association</t>
  </si>
  <si>
    <t>Unit Owners Policy</t>
  </si>
  <si>
    <t>the items requiring repair or replacement. If the depreciation is listed as “Recoverable Depreciation” you may be able</t>
  </si>
  <si>
    <r>
      <rPr>
        <b/>
        <i/>
        <u/>
        <sz val="12"/>
        <color rgb="FF0070C0"/>
        <rFont val="Calibri"/>
        <family val="2"/>
        <scheme val="minor"/>
      </rPr>
      <t>Recoverable Depreciation</t>
    </r>
    <r>
      <rPr>
        <b/>
        <i/>
        <sz val="11"/>
        <color rgb="FF0070C0"/>
        <rFont val="Calibri"/>
        <family val="2"/>
        <scheme val="minor"/>
      </rPr>
      <t xml:space="preserve"> – In some estimates, depreciation maybe applied, based on the age and conditions of </t>
    </r>
  </si>
  <si>
    <t xml:space="preserve">to collect the depreciation after the completion of the repairs and the expense has been incurred. You will need to </t>
  </si>
  <si>
    <t>forward the final bill/invoice/proof of payment from the repairer. A re-inspection may be required of completed repairs.</t>
  </si>
  <si>
    <t>assoication to cover the association's deductible.</t>
  </si>
  <si>
    <t>upgraded flooring, upgraded wall covering, etc.</t>
  </si>
  <si>
    <t>This is usually found in the "Insurance" section of your association documents.</t>
  </si>
  <si>
    <r>
      <rPr>
        <b/>
        <i/>
        <u/>
        <sz val="12"/>
        <color rgb="FF0070C0"/>
        <rFont val="Calibri"/>
        <family val="2"/>
        <scheme val="minor"/>
      </rPr>
      <t>Loss Assessment</t>
    </r>
    <r>
      <rPr>
        <b/>
        <i/>
        <sz val="11"/>
        <color rgb="FF0070C0"/>
        <rFont val="Calibri"/>
        <family val="2"/>
        <scheme val="minor"/>
      </rPr>
      <t xml:space="preserve"> – The unitowners policy will pay for the unit owner's share of any "Loss Assessment" charged by the</t>
    </r>
  </si>
  <si>
    <r>
      <rPr>
        <b/>
        <i/>
        <u/>
        <sz val="12"/>
        <color rgb="FF0070C0"/>
        <rFont val="Calibri"/>
        <family val="2"/>
        <scheme val="minor"/>
      </rPr>
      <t>Improvements or Betterments</t>
    </r>
    <r>
      <rPr>
        <b/>
        <i/>
        <sz val="11"/>
        <color rgb="FF0070C0"/>
        <rFont val="Calibri"/>
        <family val="2"/>
        <scheme val="minor"/>
      </rPr>
      <t xml:space="preserve"> -  Includes but is not limited to; upgraded cabinetry in the kitchen or bathroom,</t>
    </r>
  </si>
  <si>
    <r>
      <rPr>
        <b/>
        <i/>
        <u/>
        <sz val="12"/>
        <color rgb="FF0070C0"/>
        <rFont val="Calibri"/>
        <family val="2"/>
        <scheme val="minor"/>
      </rPr>
      <t>Deductible</t>
    </r>
    <r>
      <rPr>
        <b/>
        <i/>
        <sz val="11"/>
        <color rgb="FF0070C0"/>
        <rFont val="Calibri"/>
        <family val="2"/>
        <scheme val="minor"/>
      </rPr>
      <t xml:space="preserve"> – The amount the insurance company will deduct from the loss before paying up to the policy limits.</t>
    </r>
  </si>
  <si>
    <t>This is found in the declaration pages of the Unitowners Insurance Policy.</t>
  </si>
  <si>
    <t>This is found in the declaration pages of your Association's Package or Property Insurance Policy.</t>
  </si>
  <si>
    <t>1. Unitowners policies are not always issued with enough Loss Assessment coverage. It is in the association's best interest to</t>
  </si>
  <si>
    <t>encourage all unit owners to carry enough Loss Assessment coverage to cover their portion of the association's deductible.</t>
  </si>
  <si>
    <t>1. Unitowners policies are not always issued with enough Improvements or Betterments coverage. It is in the unit owner's</t>
  </si>
  <si>
    <t>applied to the repair bills and the deductible is the unit owner's responsibility.</t>
  </si>
  <si>
    <t>2. A deductible may or may not be applied to Loss Assessment Coverage. The deductible is the unit owner's responsibility.</t>
  </si>
  <si>
    <t>3. The unit owner still has to pay the full amount assessed even if they have a deductible.</t>
  </si>
  <si>
    <t>their unit is returned to its improved condition.</t>
  </si>
  <si>
    <t>best interest to carry enough Improvements or Betterments coverage to make sure that, when repairs are complete,</t>
  </si>
  <si>
    <t>2. A deductible will be applied to Improvements or Betterments Coverage. The deductible is the unit owner's responsibility.</t>
  </si>
  <si>
    <t>3. The Improvements or Betterments payment will be applied to the repair bills.</t>
  </si>
  <si>
    <r>
      <rPr>
        <b/>
        <i/>
        <u/>
        <sz val="12"/>
        <color rgb="FF0070C0"/>
        <rFont val="Calibri"/>
        <family val="2"/>
        <scheme val="minor"/>
      </rPr>
      <t>Contents</t>
    </r>
    <r>
      <rPr>
        <b/>
        <i/>
        <sz val="11"/>
        <color rgb="FF0070C0"/>
        <rFont val="Calibri"/>
        <family val="2"/>
        <scheme val="minor"/>
      </rPr>
      <t xml:space="preserve"> -  This covers the unit owner's personal property inside their unit.</t>
    </r>
  </si>
  <si>
    <t>This is found in the declaration pages of the Unitowners Insurance Policies.</t>
  </si>
  <si>
    <t>Association Net</t>
  </si>
  <si>
    <t>What is the estimated total association cost:</t>
  </si>
  <si>
    <t>This is found in association's claims adjuster's estimate.</t>
  </si>
  <si>
    <r>
      <t xml:space="preserve">Do any unit owners have </t>
    </r>
    <r>
      <rPr>
        <b/>
        <i/>
        <sz val="11"/>
        <color rgb="FF0070C0"/>
        <rFont val="Calibri"/>
        <family val="2"/>
        <scheme val="minor"/>
      </rPr>
      <t>Improvements</t>
    </r>
  </si>
  <si>
    <r>
      <t xml:space="preserve">                        </t>
    </r>
    <r>
      <rPr>
        <b/>
        <i/>
        <sz val="11"/>
        <color rgb="FF0070C0"/>
        <rFont val="Calibri"/>
        <family val="2"/>
        <scheme val="minor"/>
      </rPr>
      <t>or Betterments</t>
    </r>
    <r>
      <rPr>
        <b/>
        <sz val="11"/>
        <color theme="1"/>
        <rFont val="Calibri"/>
        <family val="2"/>
        <scheme val="minor"/>
      </rPr>
      <t xml:space="preserve"> to their units:</t>
    </r>
  </si>
  <si>
    <r>
      <t xml:space="preserve">What is your associations </t>
    </r>
    <r>
      <rPr>
        <b/>
        <i/>
        <sz val="11"/>
        <color rgb="FF0070C0"/>
        <rFont val="Calibri"/>
        <family val="2"/>
        <scheme val="minor"/>
      </rPr>
      <t>deductible</t>
    </r>
    <r>
      <rPr>
        <b/>
        <sz val="11"/>
        <color theme="1"/>
        <rFont val="Calibri"/>
        <family val="2"/>
        <scheme val="minor"/>
      </rPr>
      <t>:</t>
    </r>
  </si>
  <si>
    <r>
      <t xml:space="preserve">How much property </t>
    </r>
    <r>
      <rPr>
        <b/>
        <i/>
        <sz val="11"/>
        <color rgb="FF0070C0"/>
        <rFont val="Calibri"/>
        <family val="2"/>
        <scheme val="minor"/>
      </rPr>
      <t>deductible</t>
    </r>
  </si>
  <si>
    <r>
      <t xml:space="preserve">How much </t>
    </r>
    <r>
      <rPr>
        <b/>
        <i/>
        <sz val="11"/>
        <color rgb="FF0070C0"/>
        <rFont val="Calibri"/>
        <family val="2"/>
        <scheme val="minor"/>
      </rPr>
      <t>Loss Assessment</t>
    </r>
    <r>
      <rPr>
        <b/>
        <sz val="11"/>
        <color theme="1"/>
        <rFont val="Calibri"/>
        <family val="2"/>
        <scheme val="minor"/>
      </rPr>
      <t xml:space="preserve"> coverage</t>
    </r>
  </si>
  <si>
    <r>
      <t xml:space="preserve">How much </t>
    </r>
    <r>
      <rPr>
        <b/>
        <i/>
        <sz val="11"/>
        <color rgb="FF0070C0"/>
        <rFont val="Calibri"/>
        <family val="2"/>
        <scheme val="minor"/>
      </rPr>
      <t>Loss Assessment deductible</t>
    </r>
  </si>
  <si>
    <r>
      <t xml:space="preserve">     </t>
    </r>
    <r>
      <rPr>
        <b/>
        <i/>
        <sz val="11"/>
        <color rgb="FF0070C0"/>
        <rFont val="Calibri"/>
        <family val="2"/>
        <scheme val="minor"/>
      </rPr>
      <t>Replacement Cost</t>
    </r>
  </si>
  <si>
    <r>
      <t xml:space="preserve">     Less </t>
    </r>
    <r>
      <rPr>
        <b/>
        <i/>
        <sz val="11"/>
        <color rgb="FF0070C0"/>
        <rFont val="Calibri"/>
        <family val="2"/>
        <scheme val="minor"/>
      </rPr>
      <t>Recoverable Depreciation</t>
    </r>
  </si>
  <si>
    <t xml:space="preserve">     Net Claim</t>
  </si>
  <si>
    <t xml:space="preserve">     Recoverable Depreciation</t>
  </si>
  <si>
    <r>
      <t xml:space="preserve">     </t>
    </r>
    <r>
      <rPr>
        <b/>
        <i/>
        <sz val="11"/>
        <color rgb="FF0070C0"/>
        <rFont val="Calibri"/>
        <family val="2"/>
        <scheme val="minor"/>
      </rPr>
      <t>Loss Assessment</t>
    </r>
    <r>
      <rPr>
        <b/>
        <sz val="11"/>
        <color theme="1"/>
        <rFont val="Calibri"/>
        <family val="2"/>
        <scheme val="minor"/>
      </rPr>
      <t xml:space="preserve"> Payment Unit #1</t>
    </r>
  </si>
  <si>
    <t xml:space="preserve">     Total Collected by the Association</t>
  </si>
  <si>
    <r>
      <rPr>
        <b/>
        <i/>
        <u/>
        <sz val="12"/>
        <color rgb="FF0070C0"/>
        <rFont val="Calibri"/>
        <family val="2"/>
        <scheme val="minor"/>
      </rPr>
      <t>Replacement Cost</t>
    </r>
    <r>
      <rPr>
        <b/>
        <i/>
        <sz val="11"/>
        <color rgb="FF0070C0"/>
        <rFont val="Calibri"/>
        <family val="2"/>
        <scheme val="minor"/>
      </rPr>
      <t xml:space="preserve"> – This will provide for the repair or replacement without deduction for depreciation. </t>
    </r>
  </si>
  <si>
    <t xml:space="preserve">     Contents</t>
  </si>
  <si>
    <r>
      <t xml:space="preserve">     </t>
    </r>
    <r>
      <rPr>
        <b/>
        <i/>
        <sz val="11"/>
        <color rgb="FF0070C0"/>
        <rFont val="Calibri"/>
        <family val="2"/>
        <scheme val="minor"/>
      </rPr>
      <t>Improvements or Betterments</t>
    </r>
  </si>
  <si>
    <r>
      <t xml:space="preserve">     Less </t>
    </r>
    <r>
      <rPr>
        <b/>
        <i/>
        <sz val="11"/>
        <color rgb="FF0070C0"/>
        <rFont val="Calibri"/>
        <family val="2"/>
        <scheme val="minor"/>
      </rPr>
      <t>Deductible</t>
    </r>
  </si>
  <si>
    <t>The unit owner will have a deductible.</t>
  </si>
  <si>
    <t>If the unit owner has Improvements or Betterments coverage the payment will be</t>
  </si>
  <si>
    <r>
      <rPr>
        <b/>
        <sz val="12"/>
        <color theme="1"/>
        <rFont val="Calibri"/>
        <family val="2"/>
        <scheme val="minor"/>
      </rPr>
      <t xml:space="preserve">  </t>
    </r>
    <r>
      <rPr>
        <b/>
        <u/>
        <sz val="12"/>
        <color theme="1"/>
        <rFont val="Calibri"/>
        <family val="2"/>
        <scheme val="minor"/>
      </rPr>
      <t>Loss Assessment Claim</t>
    </r>
  </si>
  <si>
    <r>
      <t xml:space="preserve">    </t>
    </r>
    <r>
      <rPr>
        <b/>
        <i/>
        <sz val="11"/>
        <color rgb="FF0070C0"/>
        <rFont val="Calibri"/>
        <family val="2"/>
        <scheme val="minor"/>
      </rPr>
      <t xml:space="preserve"> Loss Assessment</t>
    </r>
    <r>
      <rPr>
        <b/>
        <sz val="11"/>
        <color theme="1"/>
        <rFont val="Calibri"/>
        <family val="2"/>
        <scheme val="minor"/>
      </rPr>
      <t xml:space="preserve"> Payment</t>
    </r>
  </si>
  <si>
    <r>
      <t xml:space="preserve">     Net </t>
    </r>
    <r>
      <rPr>
        <b/>
        <i/>
        <sz val="11"/>
        <color rgb="FF0070C0"/>
        <rFont val="Calibri"/>
        <family val="2"/>
        <scheme val="minor"/>
      </rPr>
      <t>Loss Assessment</t>
    </r>
    <r>
      <rPr>
        <b/>
        <sz val="11"/>
        <color theme="1"/>
        <rFont val="Calibri"/>
        <family val="2"/>
        <scheme val="minor"/>
      </rPr>
      <t xml:space="preserve"> Payout</t>
    </r>
  </si>
  <si>
    <t>This is sent to the Association to cover their deductible.</t>
  </si>
  <si>
    <t>A deductible may or may not be applied to Loss Assessment Coverage. The deductible is the unit owner's responsibility.</t>
  </si>
  <si>
    <t>The unit owner still has to pay the full amount assessed even if they have a deductible.</t>
  </si>
  <si>
    <t xml:space="preserve">       Loss Assessment Claim Deductible</t>
  </si>
  <si>
    <t>Unit #1 Total Out of Pocket</t>
  </si>
  <si>
    <r>
      <rPr>
        <b/>
        <sz val="12"/>
        <color theme="1"/>
        <rFont val="Calibri"/>
        <family val="2"/>
        <scheme val="minor"/>
      </rPr>
      <t xml:space="preserve">  </t>
    </r>
    <r>
      <rPr>
        <b/>
        <u/>
        <sz val="12"/>
        <color theme="1"/>
        <rFont val="Calibri"/>
        <family val="2"/>
        <scheme val="minor"/>
      </rPr>
      <t>Total Out of Pocket</t>
    </r>
  </si>
  <si>
    <r>
      <rPr>
        <b/>
        <sz val="12"/>
        <color theme="1"/>
        <rFont val="Calibri"/>
        <family val="2"/>
        <scheme val="minor"/>
      </rPr>
      <t xml:space="preserve">  </t>
    </r>
    <r>
      <rPr>
        <b/>
        <u/>
        <sz val="12"/>
        <color theme="1"/>
        <rFont val="Calibri"/>
        <family val="2"/>
        <scheme val="minor"/>
      </rPr>
      <t>Total Collected by the Association</t>
    </r>
  </si>
  <si>
    <t xml:space="preserve">Association </t>
  </si>
  <si>
    <t>No Limit</t>
  </si>
  <si>
    <t>Water damage assessments are not limited by the Georgia Condominium Act.</t>
  </si>
  <si>
    <t>Per Unit</t>
  </si>
  <si>
    <r>
      <rPr>
        <b/>
        <sz val="12"/>
        <color theme="1"/>
        <rFont val="Calibri"/>
        <family val="2"/>
        <scheme val="minor"/>
      </rPr>
      <t xml:space="preserve">  </t>
    </r>
    <r>
      <rPr>
        <b/>
        <u/>
        <sz val="12"/>
        <color theme="1"/>
        <rFont val="Calibri"/>
        <family val="2"/>
        <scheme val="minor"/>
      </rPr>
      <t>Water Damage Claim</t>
    </r>
  </si>
  <si>
    <r>
      <t>Plumbing Repair</t>
    </r>
    <r>
      <rPr>
        <b/>
        <i/>
        <sz val="14"/>
        <color rgb="FF0070C0"/>
        <rFont val="Calibri"/>
        <family val="2"/>
        <scheme val="minor"/>
      </rPr>
      <t xml:space="preserve"> </t>
    </r>
    <r>
      <rPr>
        <b/>
        <i/>
        <u/>
        <sz val="14"/>
        <color rgb="FF0070C0"/>
        <rFont val="Calibri"/>
        <family val="2"/>
        <scheme val="minor"/>
      </rPr>
      <t>(Wear and Tear)</t>
    </r>
  </si>
  <si>
    <r>
      <rPr>
        <b/>
        <i/>
        <u/>
        <sz val="11"/>
        <color rgb="FF0070C0"/>
        <rFont val="Calibri"/>
        <family val="2"/>
        <scheme val="minor"/>
      </rPr>
      <t>Wear and Tear</t>
    </r>
    <r>
      <rPr>
        <b/>
        <i/>
        <sz val="11"/>
        <color rgb="FF0070C0"/>
        <rFont val="Calibri"/>
        <family val="2"/>
        <scheme val="minor"/>
      </rPr>
      <t xml:space="preserve"> - A burst pipe is considered wear and tear and is excluded by the association policy.</t>
    </r>
  </si>
  <si>
    <t>This is the unit owner's responsibility.</t>
  </si>
  <si>
    <t xml:space="preserve">       Plumbing Repair</t>
  </si>
  <si>
    <t xml:space="preserve">       Water Damage Claim Deductible</t>
  </si>
  <si>
    <t xml:space="preserve">       Loss Assessment Short Fall</t>
  </si>
  <si>
    <t>Single Unit Water Damage Claim</t>
  </si>
  <si>
    <t xml:space="preserve">    *** With enough Loss Assessment Coverage ***</t>
  </si>
  <si>
    <t xml:space="preserve">    *** Without enough Loss Assessment Coverage ***</t>
  </si>
  <si>
    <t>Text Legend:</t>
  </si>
  <si>
    <t>Descriptions</t>
  </si>
  <si>
    <t>Notes</t>
  </si>
  <si>
    <t>Locations</t>
  </si>
  <si>
    <t>Enough Coverage</t>
  </si>
  <si>
    <t>Not Enough Coverage</t>
  </si>
  <si>
    <t>Enough</t>
  </si>
  <si>
    <t>Coverage</t>
  </si>
  <si>
    <t>Not Enough</t>
  </si>
  <si>
    <r>
      <rPr>
        <b/>
        <sz val="20"/>
        <color theme="1"/>
        <rFont val="Calibri"/>
        <family val="2"/>
        <scheme val="minor"/>
      </rPr>
      <t xml:space="preserve">   </t>
    </r>
    <r>
      <rPr>
        <b/>
        <u/>
        <sz val="20"/>
        <color theme="1"/>
        <rFont val="Calibri"/>
        <family val="2"/>
        <scheme val="minor"/>
      </rPr>
      <t>Unit #1</t>
    </r>
    <r>
      <rPr>
        <b/>
        <sz val="20"/>
        <color theme="1"/>
        <rFont val="Calibri"/>
        <family val="2"/>
        <scheme val="minor"/>
      </rPr>
      <t xml:space="preserve">                 </t>
    </r>
    <r>
      <rPr>
        <b/>
        <sz val="20"/>
        <color rgb="FFFF0000"/>
        <rFont val="Calibri"/>
        <family val="2"/>
        <scheme val="minor"/>
      </rPr>
      <t xml:space="preserve">- </t>
    </r>
    <r>
      <rPr>
        <b/>
        <i/>
        <sz val="20"/>
        <color rgb="FFFF0000"/>
        <rFont val="Calibri"/>
        <family val="2"/>
        <scheme val="minor"/>
      </rPr>
      <t>The pipe burst in this unit</t>
    </r>
  </si>
  <si>
    <t>Loss Assessment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</si>
</sst>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3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2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1"/>
      <color rgb="FF0070C0"/>
      <name val="Calibri"/>
      <family val="2"/>
      <scheme val="minor"/>
    </font>
    <font>
      <b/>
      <sz val="12"/>
      <color rgb="FF202124"/>
      <name val="Calibri"/>
      <family val="2"/>
      <scheme val="minor"/>
    </font>
    <font>
      <b/>
      <i/>
      <u/>
      <sz val="12"/>
      <color rgb="FF0070C0"/>
      <name val="Calibri"/>
      <family val="2"/>
      <scheme val="minor"/>
    </font>
    <font>
      <b/>
      <i/>
      <sz val="10"/>
      <color rgb="FF0070C0"/>
      <name val="Calibri"/>
      <family val="2"/>
      <scheme val="minor"/>
    </font>
    <font>
      <b/>
      <i/>
      <sz val="11"/>
      <color rgb="FFFF000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2"/>
      <color rgb="FF00B050"/>
      <name val="Calibri"/>
      <family val="2"/>
      <scheme val="minor"/>
    </font>
    <font>
      <b/>
      <i/>
      <sz val="11"/>
      <color rgb="FF7030A0"/>
      <name val="Calibri"/>
      <family val="2"/>
      <scheme val="minor"/>
    </font>
    <font>
      <sz val="11"/>
      <color rgb="FF7030A0"/>
      <name val="Calibri"/>
      <family val="2"/>
      <scheme val="minor"/>
    </font>
    <font>
      <b/>
      <i/>
      <sz val="12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i/>
      <sz val="20"/>
      <color rgb="FFFF0000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4"/>
      <color rgb="FFFF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i/>
      <sz val="14"/>
      <color rgb="FF0070C0"/>
      <name val="Calibri"/>
      <family val="2"/>
      <scheme val="minor"/>
    </font>
    <font>
      <b/>
      <i/>
      <u/>
      <sz val="14"/>
      <color rgb="FF0070C0"/>
      <name val="Calibri"/>
      <family val="2"/>
      <scheme val="minor"/>
    </font>
    <font>
      <b/>
      <i/>
      <u/>
      <sz val="11"/>
      <color rgb="FF0070C0"/>
      <name val="Calibri"/>
      <family val="2"/>
      <scheme val="minor"/>
    </font>
    <font>
      <b/>
      <i/>
      <sz val="16"/>
      <name val="Calibri"/>
      <family val="2"/>
      <scheme val="minor"/>
    </font>
    <font>
      <b/>
      <i/>
      <sz val="16"/>
      <color rgb="FFFF0000"/>
      <name val="Calibri"/>
      <family val="2"/>
      <scheme val="minor"/>
    </font>
    <font>
      <b/>
      <i/>
      <sz val="20"/>
      <name val="Calibri"/>
      <family val="2"/>
      <scheme val="minor"/>
    </font>
    <font>
      <b/>
      <sz val="2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3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left" vertical="center" indent="5"/>
    </xf>
    <xf numFmtId="0" fontId="7" fillId="0" borderId="0" xfId="0" applyFont="1" applyAlignment="1">
      <alignment horizontal="left" vertical="center" indent="5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11" fillId="0" borderId="0" xfId="0" applyFont="1"/>
    <xf numFmtId="164" fontId="9" fillId="0" borderId="0" xfId="0" applyNumberFormat="1" applyFont="1"/>
    <xf numFmtId="164" fontId="14" fillId="0" borderId="0" xfId="0" applyNumberFormat="1" applyFont="1"/>
    <xf numFmtId="164" fontId="15" fillId="0" borderId="0" xfId="0" applyNumberFormat="1" applyFont="1"/>
    <xf numFmtId="0" fontId="13" fillId="0" borderId="0" xfId="0" applyFont="1" applyFill="1"/>
    <xf numFmtId="0" fontId="0" fillId="0" borderId="0" xfId="0" applyFill="1"/>
    <xf numFmtId="164" fontId="9" fillId="0" borderId="0" xfId="0" applyNumberFormat="1" applyFont="1" applyFill="1"/>
    <xf numFmtId="0" fontId="0" fillId="2" borderId="0" xfId="0" applyFill="1"/>
    <xf numFmtId="0" fontId="16" fillId="2" borderId="0" xfId="0" applyFont="1" applyFill="1"/>
    <xf numFmtId="0" fontId="17" fillId="0" borderId="0" xfId="0" applyFont="1"/>
    <xf numFmtId="0" fontId="19" fillId="0" borderId="0" xfId="0" applyFont="1"/>
    <xf numFmtId="0" fontId="19" fillId="2" borderId="0" xfId="0" applyFont="1" applyFill="1"/>
    <xf numFmtId="0" fontId="1" fillId="0" borderId="0" xfId="0" applyFont="1" applyFill="1"/>
    <xf numFmtId="0" fontId="4" fillId="0" borderId="0" xfId="0" applyFont="1" applyFill="1"/>
    <xf numFmtId="0" fontId="7" fillId="0" borderId="0" xfId="0" applyFont="1" applyFill="1" applyAlignment="1">
      <alignment horizontal="left" vertical="center" indent="5"/>
    </xf>
    <xf numFmtId="0" fontId="1" fillId="0" borderId="1" xfId="0" applyFont="1" applyBorder="1"/>
    <xf numFmtId="0" fontId="0" fillId="0" borderId="2" xfId="0" applyBorder="1"/>
    <xf numFmtId="0" fontId="4" fillId="0" borderId="2" xfId="0" applyFont="1" applyBorder="1"/>
    <xf numFmtId="0" fontId="0" fillId="0" borderId="3" xfId="0" applyBorder="1"/>
    <xf numFmtId="0" fontId="1" fillId="0" borderId="4" xfId="0" applyFont="1" applyBorder="1"/>
    <xf numFmtId="0" fontId="0" fillId="0" borderId="0" xfId="0" applyBorder="1"/>
    <xf numFmtId="0" fontId="1" fillId="0" borderId="0" xfId="0" applyFont="1" applyFill="1" applyBorder="1"/>
    <xf numFmtId="0" fontId="4" fillId="0" borderId="0" xfId="0" applyFont="1" applyBorder="1"/>
    <xf numFmtId="0" fontId="8" fillId="0" borderId="0" xfId="0" applyFont="1" applyBorder="1"/>
    <xf numFmtId="0" fontId="0" fillId="0" borderId="5" xfId="0" applyBorder="1"/>
    <xf numFmtId="0" fontId="9" fillId="0" borderId="0" xfId="0" applyFont="1" applyBorder="1"/>
    <xf numFmtId="0" fontId="1" fillId="0" borderId="0" xfId="0" applyFont="1" applyBorder="1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9" fillId="0" borderId="7" xfId="0" applyFont="1" applyBorder="1"/>
    <xf numFmtId="0" fontId="1" fillId="0" borderId="7" xfId="0" applyFont="1" applyBorder="1"/>
    <xf numFmtId="0" fontId="1" fillId="0" borderId="7" xfId="0" applyFont="1" applyFill="1" applyBorder="1"/>
    <xf numFmtId="0" fontId="11" fillId="0" borderId="7" xfId="0" applyFont="1" applyBorder="1"/>
    <xf numFmtId="0" fontId="0" fillId="0" borderId="8" xfId="0" applyBorder="1"/>
    <xf numFmtId="0" fontId="23" fillId="2" borderId="0" xfId="0" applyFont="1" applyFill="1"/>
    <xf numFmtId="0" fontId="11" fillId="0" borderId="0" xfId="0" applyFont="1" applyBorder="1"/>
    <xf numFmtId="164" fontId="9" fillId="0" borderId="0" xfId="0" applyNumberFormat="1" applyFont="1" applyBorder="1"/>
    <xf numFmtId="0" fontId="10" fillId="0" borderId="0" xfId="0" applyFont="1" applyBorder="1"/>
    <xf numFmtId="0" fontId="1" fillId="0" borderId="6" xfId="0" applyFont="1" applyBorder="1"/>
    <xf numFmtId="0" fontId="10" fillId="0" borderId="7" xfId="0" applyFont="1" applyBorder="1"/>
    <xf numFmtId="164" fontId="9" fillId="0" borderId="7" xfId="0" applyNumberFormat="1" applyFont="1" applyFill="1" applyBorder="1"/>
    <xf numFmtId="164" fontId="9" fillId="0" borderId="0" xfId="0" applyNumberFormat="1" applyFont="1" applyFill="1" applyBorder="1"/>
    <xf numFmtId="0" fontId="12" fillId="0" borderId="2" xfId="0" applyFont="1" applyBorder="1"/>
    <xf numFmtId="6" fontId="9" fillId="0" borderId="7" xfId="0" applyNumberFormat="1" applyFont="1" applyBorder="1"/>
    <xf numFmtId="0" fontId="9" fillId="0" borderId="2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12" fillId="0" borderId="7" xfId="0" applyFont="1" applyBorder="1"/>
    <xf numFmtId="0" fontId="1" fillId="0" borderId="9" xfId="0" applyFont="1" applyBorder="1"/>
    <xf numFmtId="0" fontId="0" fillId="0" borderId="10" xfId="0" applyBorder="1"/>
    <xf numFmtId="0" fontId="0" fillId="0" borderId="10" xfId="0" applyFill="1" applyBorder="1"/>
    <xf numFmtId="0" fontId="11" fillId="0" borderId="10" xfId="0" applyFont="1" applyBorder="1"/>
    <xf numFmtId="0" fontId="0" fillId="0" borderId="11" xfId="0" applyBorder="1"/>
    <xf numFmtId="0" fontId="23" fillId="0" borderId="0" xfId="0" applyFont="1" applyFill="1"/>
    <xf numFmtId="6" fontId="9" fillId="0" borderId="2" xfId="0" applyNumberFormat="1" applyFont="1" applyFill="1" applyBorder="1" applyAlignment="1">
      <alignment horizontal="center"/>
    </xf>
    <xf numFmtId="0" fontId="9" fillId="0" borderId="10" xfId="0" applyFont="1" applyFill="1" applyBorder="1"/>
    <xf numFmtId="164" fontId="9" fillId="0" borderId="10" xfId="0" applyNumberFormat="1" applyFont="1" applyFill="1" applyBorder="1"/>
    <xf numFmtId="6" fontId="24" fillId="2" borderId="2" xfId="0" applyNumberFormat="1" applyFont="1" applyFill="1" applyBorder="1" applyAlignment="1">
      <alignment horizontal="center"/>
    </xf>
    <xf numFmtId="6" fontId="24" fillId="2" borderId="2" xfId="0" applyNumberFormat="1" applyFont="1" applyFill="1" applyBorder="1"/>
    <xf numFmtId="0" fontId="24" fillId="0" borderId="7" xfId="0" applyFont="1" applyBorder="1" applyAlignment="1">
      <alignment horizontal="center"/>
    </xf>
    <xf numFmtId="0" fontId="24" fillId="2" borderId="10" xfId="0" applyFont="1" applyFill="1" applyBorder="1"/>
    <xf numFmtId="164" fontId="24" fillId="2" borderId="10" xfId="0" applyNumberFormat="1" applyFont="1" applyFill="1" applyBorder="1"/>
    <xf numFmtId="0" fontId="0" fillId="0" borderId="0" xfId="0" applyFill="1" applyBorder="1"/>
    <xf numFmtId="0" fontId="9" fillId="0" borderId="0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center"/>
    </xf>
    <xf numFmtId="164" fontId="9" fillId="0" borderId="2" xfId="0" applyNumberFormat="1" applyFont="1" applyFill="1" applyBorder="1"/>
    <xf numFmtId="164" fontId="15" fillId="0" borderId="0" xfId="0" applyNumberFormat="1" applyFont="1" applyFill="1"/>
    <xf numFmtId="164" fontId="24" fillId="0" borderId="0" xfId="0" applyNumberFormat="1" applyFont="1"/>
    <xf numFmtId="164" fontId="24" fillId="2" borderId="0" xfId="0" applyNumberFormat="1" applyFont="1" applyFill="1"/>
    <xf numFmtId="164" fontId="25" fillId="2" borderId="0" xfId="0" applyNumberFormat="1" applyFont="1" applyFill="1"/>
    <xf numFmtId="164" fontId="24" fillId="0" borderId="0" xfId="0" applyNumberFormat="1" applyFont="1" applyFill="1"/>
    <xf numFmtId="0" fontId="23" fillId="0" borderId="0" xfId="0" applyFont="1" applyFill="1" applyBorder="1"/>
    <xf numFmtId="0" fontId="24" fillId="0" borderId="2" xfId="0" applyFont="1" applyFill="1" applyBorder="1" applyAlignment="1">
      <alignment horizontal="center"/>
    </xf>
    <xf numFmtId="164" fontId="24" fillId="0" borderId="2" xfId="0" applyNumberFormat="1" applyFont="1" applyFill="1" applyBorder="1"/>
    <xf numFmtId="0" fontId="26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4" fillId="0" borderId="2" xfId="0" applyFont="1" applyBorder="1" applyAlignment="1">
      <alignment horizontal="left"/>
    </xf>
    <xf numFmtId="164" fontId="24" fillId="3" borderId="0" xfId="0" applyNumberFormat="1" applyFont="1" applyFill="1"/>
    <xf numFmtId="0" fontId="0" fillId="3" borderId="0" xfId="0" applyFill="1"/>
    <xf numFmtId="0" fontId="24" fillId="4" borderId="2" xfId="0" applyFont="1" applyFill="1" applyBorder="1" applyAlignment="1">
      <alignment horizontal="center"/>
    </xf>
    <xf numFmtId="164" fontId="24" fillId="4" borderId="2" xfId="0" applyNumberFormat="1" applyFont="1" applyFill="1" applyBorder="1"/>
    <xf numFmtId="0" fontId="19" fillId="4" borderId="0" xfId="0" applyFont="1" applyFill="1"/>
    <xf numFmtId="0" fontId="0" fillId="4" borderId="0" xfId="0" applyFill="1"/>
    <xf numFmtId="164" fontId="24" fillId="4" borderId="0" xfId="0" applyNumberFormat="1" applyFont="1" applyFill="1"/>
    <xf numFmtId="6" fontId="8" fillId="0" borderId="2" xfId="0" applyNumberFormat="1" applyFont="1" applyBorder="1"/>
    <xf numFmtId="0" fontId="28" fillId="0" borderId="0" xfId="0" applyFont="1" applyFill="1"/>
    <xf numFmtId="164" fontId="18" fillId="4" borderId="0" xfId="0" applyNumberFormat="1" applyFont="1" applyFill="1"/>
    <xf numFmtId="0" fontId="13" fillId="0" borderId="0" xfId="0" applyFont="1" applyFill="1" applyBorder="1"/>
    <xf numFmtId="0" fontId="0" fillId="0" borderId="5" xfId="0" applyFill="1" applyBorder="1"/>
    <xf numFmtId="0" fontId="0" fillId="5" borderId="2" xfId="0" applyFill="1" applyBorder="1"/>
    <xf numFmtId="164" fontId="18" fillId="3" borderId="7" xfId="0" applyNumberFormat="1" applyFont="1" applyFill="1" applyBorder="1"/>
    <xf numFmtId="164" fontId="34" fillId="5" borderId="2" xfId="0" applyNumberFormat="1" applyFont="1" applyFill="1" applyBorder="1"/>
    <xf numFmtId="0" fontId="0" fillId="5" borderId="7" xfId="0" applyFill="1" applyBorder="1"/>
    <xf numFmtId="164" fontId="35" fillId="5" borderId="7" xfId="0" applyNumberFormat="1" applyFont="1" applyFill="1" applyBorder="1"/>
    <xf numFmtId="164" fontId="14" fillId="2" borderId="0" xfId="0" applyNumberFormat="1" applyFont="1" applyFill="1"/>
    <xf numFmtId="0" fontId="29" fillId="0" borderId="0" xfId="0" applyFont="1" applyFill="1"/>
    <xf numFmtId="164" fontId="36" fillId="0" borderId="0" xfId="0" applyNumberFormat="1" applyFont="1" applyFill="1"/>
    <xf numFmtId="0" fontId="23" fillId="4" borderId="0" xfId="0" applyFont="1" applyFill="1"/>
    <xf numFmtId="164" fontId="37" fillId="4" borderId="0" xfId="0" applyNumberFormat="1" applyFont="1" applyFill="1"/>
    <xf numFmtId="164" fontId="9" fillId="4" borderId="0" xfId="0" applyNumberFormat="1" applyFont="1" applyFill="1"/>
    <xf numFmtId="164" fontId="37" fillId="3" borderId="0" xfId="0" applyNumberFormat="1" applyFont="1" applyFill="1"/>
    <xf numFmtId="164" fontId="18" fillId="3" borderId="0" xfId="0" applyNumberFormat="1" applyFont="1" applyFill="1"/>
    <xf numFmtId="0" fontId="18" fillId="0" borderId="0" xfId="0" applyFont="1" applyAlignment="1">
      <alignment horizontal="left"/>
    </xf>
    <xf numFmtId="0" fontId="0" fillId="6" borderId="1" xfId="0" applyFill="1" applyBorder="1"/>
    <xf numFmtId="0" fontId="4" fillId="0" borderId="12" xfId="0" applyFont="1" applyBorder="1"/>
    <xf numFmtId="0" fontId="0" fillId="7" borderId="13" xfId="0" applyFill="1" applyBorder="1"/>
    <xf numFmtId="0" fontId="8" fillId="0" borderId="14" xfId="0" applyFont="1" applyBorder="1"/>
    <xf numFmtId="0" fontId="0" fillId="8" borderId="4" xfId="0" applyFill="1" applyBorder="1"/>
    <xf numFmtId="0" fontId="11" fillId="0" borderId="15" xfId="0" applyFont="1" applyBorder="1"/>
    <xf numFmtId="0" fontId="20" fillId="5" borderId="9" xfId="0" applyFont="1" applyFill="1" applyBorder="1"/>
    <xf numFmtId="0" fontId="22" fillId="5" borderId="10" xfId="0" applyFont="1" applyFill="1" applyBorder="1"/>
    <xf numFmtId="0" fontId="16" fillId="5" borderId="9" xfId="0" applyFont="1" applyFill="1" applyBorder="1"/>
    <xf numFmtId="0" fontId="22" fillId="5" borderId="11" xfId="0" applyFont="1" applyFill="1" applyBorder="1"/>
    <xf numFmtId="0" fontId="14" fillId="5" borderId="9" xfId="0" applyFont="1" applyFill="1" applyBorder="1"/>
    <xf numFmtId="0" fontId="1" fillId="4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24" fillId="3" borderId="2" xfId="0" applyFont="1" applyFill="1" applyBorder="1" applyAlignment="1">
      <alignment horizontal="center"/>
    </xf>
    <xf numFmtId="164" fontId="24" fillId="3" borderId="2" xfId="0" applyNumberFormat="1" applyFont="1" applyFill="1" applyBorder="1"/>
    <xf numFmtId="164" fontId="18" fillId="0" borderId="7" xfId="0" applyNumberFormat="1" applyFont="1" applyFill="1" applyBorder="1"/>
    <xf numFmtId="0" fontId="1" fillId="5" borderId="0" xfId="0" applyFont="1" applyFill="1" applyBorder="1" applyAlignment="1">
      <alignment horizontal="center"/>
    </xf>
    <xf numFmtId="0" fontId="1" fillId="5" borderId="0" xfId="0" applyFont="1" applyFill="1" applyBorder="1" applyAlignment="1">
      <alignment horizontal="center" vertical="center"/>
    </xf>
    <xf numFmtId="0" fontId="28" fillId="5" borderId="0" xfId="0" applyFont="1" applyFill="1" applyBorder="1" applyAlignment="1">
      <alignment horizontal="center"/>
    </xf>
    <xf numFmtId="0" fontId="28" fillId="5" borderId="0" xfId="0" applyFont="1" applyFill="1" applyBorder="1" applyAlignment="1">
      <alignment horizontal="center" vertical="center"/>
    </xf>
    <xf numFmtId="0" fontId="16" fillId="5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0" fontId="16" fillId="5" borderId="0" xfId="0" applyFont="1" applyFill="1" applyBorder="1" applyAlignment="1">
      <alignment horizontal="center" wrapText="1"/>
    </xf>
    <xf numFmtId="0" fontId="16" fillId="5" borderId="0" xfId="0" applyFont="1" applyFill="1" applyBorder="1" applyAlignment="1">
      <alignment horizontal="center" vertical="center"/>
    </xf>
    <xf numFmtId="0" fontId="14" fillId="5" borderId="0" xfId="0" applyFont="1" applyFill="1" applyBorder="1" applyAlignment="1">
      <alignment horizontal="center" wrapText="1"/>
    </xf>
    <xf numFmtId="0" fontId="14" fillId="5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00FF"/>
      <color rgb="FFFF3300"/>
      <color rgb="FFFF0000"/>
      <color rgb="FF00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CA208B-92E8-46E5-8AE2-67BD9784E6E7}">
  <dimension ref="A1:V107"/>
  <sheetViews>
    <sheetView tabSelected="1" workbookViewId="0">
      <pane ySplit="5" topLeftCell="A6" activePane="bottomLeft" state="frozen"/>
      <selection pane="bottomLeft" activeCell="Z2" sqref="Z2"/>
    </sheetView>
  </sheetViews>
  <sheetFormatPr defaultRowHeight="15" x14ac:dyDescent="0.25"/>
  <cols>
    <col min="2" max="2" width="12.7109375" customWidth="1"/>
    <col min="5" max="5" width="10.7109375" customWidth="1"/>
    <col min="6" max="7" width="12.7109375" customWidth="1"/>
    <col min="8" max="9" width="16.7109375" customWidth="1"/>
    <col min="10" max="10" width="14.7109375" customWidth="1"/>
    <col min="11" max="11" width="3.7109375" customWidth="1"/>
    <col min="12" max="13" width="12.7109375" customWidth="1"/>
  </cols>
  <sheetData>
    <row r="1" spans="1:22" ht="32.25" thickBot="1" x14ac:dyDescent="0.55000000000000004">
      <c r="A1" s="2" t="s">
        <v>75</v>
      </c>
      <c r="C1" s="2"/>
    </row>
    <row r="2" spans="1:22" ht="16.5" thickBot="1" x14ac:dyDescent="0.3">
      <c r="H2" s="124" t="s">
        <v>5</v>
      </c>
      <c r="I2" s="125" t="s">
        <v>5</v>
      </c>
      <c r="J2" s="112" t="s">
        <v>78</v>
      </c>
      <c r="K2" s="113"/>
      <c r="L2" s="114" t="s">
        <v>79</v>
      </c>
    </row>
    <row r="3" spans="1:22" ht="15.75" thickBot="1" x14ac:dyDescent="0.3">
      <c r="H3" s="129" t="s">
        <v>84</v>
      </c>
      <c r="I3" s="131" t="s">
        <v>86</v>
      </c>
      <c r="K3" s="115"/>
      <c r="L3" s="116" t="s">
        <v>80</v>
      </c>
    </row>
    <row r="4" spans="1:22" ht="15.75" thickBot="1" x14ac:dyDescent="0.3">
      <c r="H4" s="129" t="s">
        <v>88</v>
      </c>
      <c r="I4" s="131" t="s">
        <v>88</v>
      </c>
      <c r="K4" s="117"/>
      <c r="L4" s="118" t="s">
        <v>81</v>
      </c>
    </row>
    <row r="5" spans="1:22" ht="27" thickBot="1" x14ac:dyDescent="0.45">
      <c r="A5" s="20" t="s">
        <v>0</v>
      </c>
      <c r="D5" s="63"/>
      <c r="E5" s="15"/>
      <c r="F5" s="45" t="s">
        <v>64</v>
      </c>
      <c r="G5" s="45"/>
      <c r="H5" s="130" t="s">
        <v>85</v>
      </c>
      <c r="I5" s="132" t="s">
        <v>85</v>
      </c>
      <c r="J5" s="81"/>
      <c r="K5" s="119"/>
      <c r="L5" s="121" t="s">
        <v>82</v>
      </c>
      <c r="M5" s="122"/>
      <c r="N5" s="123" t="s">
        <v>83</v>
      </c>
      <c r="O5" s="120"/>
      <c r="P5" s="122"/>
    </row>
    <row r="6" spans="1:22" ht="15.75" thickBot="1" x14ac:dyDescent="0.3"/>
    <row r="7" spans="1:22" ht="21" x14ac:dyDescent="0.35">
      <c r="A7" s="84">
        <v>1</v>
      </c>
      <c r="B7" s="25" t="s">
        <v>2</v>
      </c>
      <c r="C7" s="26"/>
      <c r="D7" s="26"/>
      <c r="E7" s="26"/>
      <c r="F7" s="67" t="s">
        <v>65</v>
      </c>
      <c r="G7" s="64"/>
      <c r="H7" s="26"/>
      <c r="I7" s="26"/>
      <c r="J7" s="26"/>
      <c r="K7" s="94" t="s">
        <v>66</v>
      </c>
      <c r="L7" s="53"/>
      <c r="M7" s="53"/>
      <c r="N7" s="53"/>
      <c r="O7" s="53"/>
      <c r="P7" s="53"/>
      <c r="Q7" s="53"/>
      <c r="R7" s="53"/>
      <c r="S7" s="26"/>
      <c r="T7" s="26"/>
      <c r="U7" s="26"/>
      <c r="V7" s="28"/>
    </row>
    <row r="8" spans="1:22" ht="16.5" thickBot="1" x14ac:dyDescent="0.3">
      <c r="B8" s="49" t="s">
        <v>3</v>
      </c>
      <c r="C8" s="39"/>
      <c r="D8" s="39"/>
      <c r="E8" s="39"/>
      <c r="F8" s="54"/>
      <c r="G8" s="54"/>
      <c r="H8" s="41"/>
      <c r="I8" s="41"/>
      <c r="J8" s="41"/>
      <c r="K8" s="43" t="s">
        <v>15</v>
      </c>
      <c r="L8" s="57"/>
      <c r="M8" s="57"/>
      <c r="N8" s="57"/>
      <c r="O8" s="57"/>
      <c r="P8" s="57"/>
      <c r="Q8" s="57"/>
      <c r="R8" s="57"/>
      <c r="S8" s="39"/>
      <c r="T8" s="39"/>
      <c r="U8" s="39"/>
      <c r="V8" s="44"/>
    </row>
    <row r="9" spans="1:22" ht="15.75" x14ac:dyDescent="0.25">
      <c r="F9" s="8"/>
      <c r="G9" s="8"/>
      <c r="H9" s="1"/>
      <c r="I9" s="1"/>
      <c r="J9" s="1"/>
    </row>
    <row r="10" spans="1:22" ht="16.5" thickBot="1" x14ac:dyDescent="0.3">
      <c r="F10" s="8"/>
      <c r="G10" s="8"/>
      <c r="H10" s="1"/>
      <c r="I10" s="1"/>
      <c r="J10" s="1"/>
    </row>
    <row r="11" spans="1:22" ht="21" x14ac:dyDescent="0.35">
      <c r="A11" s="84">
        <v>2</v>
      </c>
      <c r="B11" s="25" t="s">
        <v>38</v>
      </c>
      <c r="C11" s="26"/>
      <c r="D11" s="26"/>
      <c r="E11" s="26"/>
      <c r="F11" s="68">
        <v>10000</v>
      </c>
      <c r="G11" s="86" t="s">
        <v>67</v>
      </c>
      <c r="H11" s="55"/>
      <c r="I11" s="55"/>
      <c r="J11" s="55"/>
      <c r="K11" s="27" t="s">
        <v>18</v>
      </c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8"/>
    </row>
    <row r="12" spans="1:22" ht="16.5" thickBot="1" x14ac:dyDescent="0.3">
      <c r="B12" s="38"/>
      <c r="C12" s="39"/>
      <c r="D12" s="39"/>
      <c r="E12" s="39"/>
      <c r="F12" s="50"/>
      <c r="G12" s="69"/>
      <c r="H12" s="56"/>
      <c r="I12" s="56"/>
      <c r="J12" s="56"/>
      <c r="K12" s="43" t="s">
        <v>20</v>
      </c>
      <c r="L12" s="57"/>
      <c r="M12" s="57"/>
      <c r="N12" s="57"/>
      <c r="O12" s="57"/>
      <c r="P12" s="57"/>
      <c r="Q12" s="57"/>
      <c r="R12" s="39"/>
      <c r="S12" s="39"/>
      <c r="T12" s="39"/>
      <c r="U12" s="39"/>
      <c r="V12" s="44"/>
    </row>
    <row r="13" spans="1:22" ht="15.75" x14ac:dyDescent="0.25">
      <c r="F13" s="9"/>
      <c r="G13" s="9"/>
      <c r="J13" s="15"/>
      <c r="K13" s="4"/>
    </row>
    <row r="14" spans="1:22" ht="16.5" thickBot="1" x14ac:dyDescent="0.3">
      <c r="F14" s="9"/>
      <c r="G14" s="9"/>
      <c r="J14" s="15"/>
      <c r="K14" s="4"/>
    </row>
    <row r="15" spans="1:22" ht="21.75" thickBot="1" x14ac:dyDescent="0.4">
      <c r="A15" s="85">
        <v>3</v>
      </c>
      <c r="B15" s="58" t="s">
        <v>1</v>
      </c>
      <c r="C15" s="59"/>
      <c r="D15" s="59"/>
      <c r="E15" s="59"/>
      <c r="F15" s="70">
        <v>1</v>
      </c>
      <c r="G15" s="65"/>
      <c r="H15" s="59"/>
      <c r="I15" s="59"/>
      <c r="J15" s="60"/>
      <c r="K15" s="61" t="s">
        <v>35</v>
      </c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62"/>
    </row>
    <row r="16" spans="1:22" ht="15.75" x14ac:dyDescent="0.25">
      <c r="F16" s="9"/>
      <c r="G16" s="9"/>
      <c r="J16" s="15"/>
    </row>
    <row r="17" spans="1:22" ht="16.5" thickBot="1" x14ac:dyDescent="0.3">
      <c r="F17" s="9"/>
      <c r="G17" s="9"/>
      <c r="J17" s="15"/>
    </row>
    <row r="18" spans="1:22" ht="21.75" thickBot="1" x14ac:dyDescent="0.4">
      <c r="A18" s="84">
        <v>4</v>
      </c>
      <c r="B18" s="58" t="s">
        <v>34</v>
      </c>
      <c r="C18" s="59"/>
      <c r="D18" s="59"/>
      <c r="E18" s="59"/>
      <c r="F18" s="71">
        <v>18500</v>
      </c>
      <c r="G18" s="66"/>
      <c r="H18" s="59"/>
      <c r="I18" s="59"/>
      <c r="J18" s="60"/>
      <c r="K18" s="61" t="s">
        <v>35</v>
      </c>
      <c r="L18" s="59"/>
      <c r="M18" s="59"/>
      <c r="N18" s="59"/>
      <c r="O18" s="59"/>
      <c r="P18" s="59"/>
      <c r="Q18" s="59"/>
      <c r="R18" s="59"/>
      <c r="S18" s="59"/>
      <c r="T18" s="59"/>
      <c r="U18" s="59"/>
      <c r="V18" s="62"/>
    </row>
    <row r="19" spans="1:22" ht="15.75" x14ac:dyDescent="0.25">
      <c r="B19" s="1"/>
      <c r="F19" s="16"/>
      <c r="G19" s="16"/>
      <c r="H19" s="15"/>
      <c r="I19" s="15"/>
      <c r="J19" s="15"/>
      <c r="K19" s="10"/>
    </row>
    <row r="20" spans="1:22" ht="16.5" thickBot="1" x14ac:dyDescent="0.3">
      <c r="F20" s="9"/>
      <c r="G20" s="9"/>
      <c r="J20" s="15"/>
    </row>
    <row r="21" spans="1:22" ht="21" x14ac:dyDescent="0.35">
      <c r="A21" s="84">
        <v>5</v>
      </c>
      <c r="B21" s="25" t="s">
        <v>36</v>
      </c>
      <c r="C21" s="26"/>
      <c r="D21" s="26"/>
      <c r="E21" s="26"/>
      <c r="F21" s="74"/>
      <c r="G21" s="74"/>
      <c r="H21" s="89" t="s">
        <v>6</v>
      </c>
      <c r="I21" s="126" t="s">
        <v>6</v>
      </c>
      <c r="J21" s="82"/>
      <c r="K21" s="27" t="s">
        <v>17</v>
      </c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8"/>
    </row>
    <row r="22" spans="1:22" ht="15.75" x14ac:dyDescent="0.25">
      <c r="B22" s="29" t="s">
        <v>37</v>
      </c>
      <c r="C22" s="30"/>
      <c r="D22" s="30"/>
      <c r="E22" s="72"/>
      <c r="F22" s="73"/>
      <c r="G22" s="73"/>
      <c r="H22" s="31"/>
      <c r="I22" s="31"/>
      <c r="J22" s="31"/>
      <c r="K22" s="32" t="s">
        <v>14</v>
      </c>
      <c r="L22" s="30"/>
      <c r="M22" s="30"/>
      <c r="N22" s="30"/>
      <c r="O22" s="30"/>
      <c r="P22" s="33"/>
      <c r="Q22" s="30"/>
      <c r="R22" s="30"/>
      <c r="S22" s="30"/>
      <c r="T22" s="30"/>
      <c r="U22" s="30"/>
      <c r="V22" s="34"/>
    </row>
    <row r="23" spans="1:22" ht="15.75" x14ac:dyDescent="0.25">
      <c r="B23" s="29"/>
      <c r="C23" s="30"/>
      <c r="D23" s="30"/>
      <c r="E23" s="72"/>
      <c r="F23" s="73"/>
      <c r="G23" s="73"/>
      <c r="H23" s="31"/>
      <c r="I23" s="31"/>
      <c r="J23" s="31"/>
      <c r="K23" s="33" t="s">
        <v>23</v>
      </c>
      <c r="L23" s="30"/>
      <c r="M23" s="30"/>
      <c r="N23" s="30"/>
      <c r="O23" s="30"/>
      <c r="P23" s="33"/>
      <c r="Q23" s="30"/>
      <c r="R23" s="30"/>
      <c r="S23" s="30"/>
      <c r="T23" s="30"/>
      <c r="U23" s="30"/>
      <c r="V23" s="34"/>
    </row>
    <row r="24" spans="1:22" ht="15.75" x14ac:dyDescent="0.25">
      <c r="B24" s="29"/>
      <c r="C24" s="30"/>
      <c r="D24" s="30"/>
      <c r="E24" s="30"/>
      <c r="F24" s="35"/>
      <c r="G24" s="35"/>
      <c r="H24" s="36"/>
      <c r="I24" s="36"/>
      <c r="J24" s="31"/>
      <c r="K24" s="33" t="s">
        <v>28</v>
      </c>
      <c r="L24" s="30"/>
      <c r="M24" s="30"/>
      <c r="N24" s="30"/>
      <c r="O24" s="30"/>
      <c r="P24" s="33"/>
      <c r="Q24" s="30"/>
      <c r="R24" s="30"/>
      <c r="S24" s="30"/>
      <c r="T24" s="30"/>
      <c r="U24" s="30"/>
      <c r="V24" s="34"/>
    </row>
    <row r="25" spans="1:22" ht="15.75" x14ac:dyDescent="0.25">
      <c r="B25" s="29"/>
      <c r="C25" s="30"/>
      <c r="D25" s="30"/>
      <c r="E25" s="30"/>
      <c r="F25" s="35"/>
      <c r="G25" s="35"/>
      <c r="H25" s="36"/>
      <c r="I25" s="36"/>
      <c r="J25" s="31"/>
      <c r="K25" s="33" t="s">
        <v>27</v>
      </c>
      <c r="L25" s="30"/>
      <c r="M25" s="30"/>
      <c r="N25" s="30"/>
      <c r="O25" s="30"/>
      <c r="P25" s="33"/>
      <c r="Q25" s="30"/>
      <c r="R25" s="30"/>
      <c r="S25" s="30"/>
      <c r="T25" s="30"/>
      <c r="U25" s="30"/>
      <c r="V25" s="34"/>
    </row>
    <row r="26" spans="1:22" ht="15.75" x14ac:dyDescent="0.25">
      <c r="B26" s="37"/>
      <c r="C26" s="30"/>
      <c r="D26" s="30"/>
      <c r="E26" s="30"/>
      <c r="F26" s="35"/>
      <c r="G26" s="35"/>
      <c r="H26" s="36"/>
      <c r="I26" s="36"/>
      <c r="J26" s="31"/>
      <c r="K26" s="33" t="s">
        <v>29</v>
      </c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4"/>
    </row>
    <row r="27" spans="1:22" ht="15.75" x14ac:dyDescent="0.25">
      <c r="B27" s="37"/>
      <c r="C27" s="30"/>
      <c r="D27" s="30"/>
      <c r="E27" s="30"/>
      <c r="F27" s="35"/>
      <c r="G27" s="35"/>
      <c r="H27" s="36"/>
      <c r="I27" s="36"/>
      <c r="J27" s="31"/>
      <c r="K27" s="33" t="s">
        <v>30</v>
      </c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4"/>
    </row>
    <row r="28" spans="1:22" ht="16.5" thickBot="1" x14ac:dyDescent="0.3">
      <c r="B28" s="38"/>
      <c r="C28" s="39"/>
      <c r="D28" s="39"/>
      <c r="E28" s="39"/>
      <c r="F28" s="40"/>
      <c r="G28" s="40"/>
      <c r="H28" s="41"/>
      <c r="I28" s="41"/>
      <c r="J28" s="42"/>
      <c r="K28" s="43" t="s">
        <v>19</v>
      </c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44"/>
    </row>
    <row r="29" spans="1:22" ht="15.75" x14ac:dyDescent="0.25">
      <c r="B29" s="30"/>
      <c r="C29" s="30"/>
      <c r="D29" s="30"/>
      <c r="E29" s="30"/>
      <c r="F29" s="35"/>
      <c r="G29" s="35"/>
      <c r="H29" s="36"/>
      <c r="I29" s="36"/>
      <c r="J29" s="31"/>
      <c r="K29" s="46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</row>
    <row r="30" spans="1:22" ht="16.5" thickBot="1" x14ac:dyDescent="0.3">
      <c r="F30" s="8"/>
      <c r="G30" s="8"/>
      <c r="H30" s="1"/>
      <c r="I30" s="1"/>
      <c r="J30" s="22"/>
      <c r="K30" s="10"/>
    </row>
    <row r="31" spans="1:22" ht="21" x14ac:dyDescent="0.35">
      <c r="A31" s="84">
        <v>6</v>
      </c>
      <c r="B31" s="25" t="s">
        <v>39</v>
      </c>
      <c r="C31" s="26"/>
      <c r="D31" s="26"/>
      <c r="E31" s="26"/>
      <c r="F31" s="75"/>
      <c r="G31" s="75"/>
      <c r="H31" s="90">
        <v>500</v>
      </c>
      <c r="I31" s="127">
        <v>500</v>
      </c>
      <c r="J31" s="83"/>
      <c r="K31" s="27" t="s">
        <v>18</v>
      </c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8"/>
    </row>
    <row r="32" spans="1:22" ht="15.75" x14ac:dyDescent="0.25">
      <c r="B32" s="29" t="s">
        <v>4</v>
      </c>
      <c r="C32" s="30"/>
      <c r="D32" s="30"/>
      <c r="E32" s="30"/>
      <c r="F32" s="52"/>
      <c r="G32" s="52"/>
      <c r="H32" s="31"/>
      <c r="I32" s="31"/>
      <c r="J32" s="31"/>
      <c r="K32" s="46" t="s">
        <v>32</v>
      </c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4"/>
    </row>
    <row r="33" spans="1:22" ht="16.5" thickBot="1" x14ac:dyDescent="0.3">
      <c r="B33" s="49"/>
      <c r="C33" s="39"/>
      <c r="D33" s="39"/>
      <c r="E33" s="39"/>
      <c r="F33" s="51"/>
      <c r="G33" s="51"/>
      <c r="H33" s="42"/>
      <c r="I33" s="42"/>
      <c r="J33" s="42"/>
      <c r="K33" s="43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44"/>
    </row>
    <row r="34" spans="1:22" ht="15.75" x14ac:dyDescent="0.25">
      <c r="B34" s="36"/>
      <c r="C34" s="30"/>
      <c r="D34" s="30"/>
      <c r="E34" s="30"/>
      <c r="F34" s="47"/>
      <c r="G34" s="47"/>
      <c r="H34" s="36"/>
      <c r="I34" s="36"/>
      <c r="J34" s="31"/>
      <c r="K34" s="46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</row>
    <row r="35" spans="1:22" ht="16.5" thickBot="1" x14ac:dyDescent="0.3">
      <c r="B35" s="36"/>
      <c r="C35" s="30"/>
      <c r="D35" s="30"/>
      <c r="E35" s="30"/>
      <c r="F35" s="47"/>
      <c r="G35" s="47"/>
      <c r="H35" s="36"/>
      <c r="I35" s="36"/>
      <c r="J35" s="31"/>
      <c r="K35" s="46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</row>
    <row r="36" spans="1:22" ht="21" x14ac:dyDescent="0.35">
      <c r="A36" s="84">
        <v>7</v>
      </c>
      <c r="B36" s="25" t="s">
        <v>40</v>
      </c>
      <c r="C36" s="26"/>
      <c r="D36" s="26"/>
      <c r="E36" s="26"/>
      <c r="F36" s="75"/>
      <c r="G36" s="75"/>
      <c r="H36" s="90">
        <v>10000</v>
      </c>
      <c r="I36" s="83"/>
      <c r="J36" s="83"/>
      <c r="K36" s="101" t="s">
        <v>76</v>
      </c>
      <c r="L36" s="99"/>
      <c r="M36" s="99"/>
      <c r="N36" s="99"/>
      <c r="O36" s="99"/>
      <c r="P36" s="99"/>
      <c r="Q36" s="99"/>
      <c r="R36" s="26"/>
      <c r="S36" s="26"/>
      <c r="T36" s="26"/>
      <c r="U36" s="26"/>
      <c r="V36" s="28"/>
    </row>
    <row r="37" spans="1:22" ht="15.75" x14ac:dyDescent="0.25">
      <c r="B37" s="29" t="s">
        <v>4</v>
      </c>
      <c r="C37" s="30"/>
      <c r="D37" s="30"/>
      <c r="E37" s="30"/>
      <c r="F37" s="52"/>
      <c r="G37" s="52"/>
      <c r="H37" s="31"/>
      <c r="I37" s="31"/>
      <c r="J37" s="31"/>
      <c r="K37" s="32" t="s">
        <v>16</v>
      </c>
      <c r="L37" s="30"/>
      <c r="M37" s="30"/>
      <c r="N37" s="30"/>
      <c r="O37" s="30"/>
      <c r="P37" s="97"/>
      <c r="Q37" s="72"/>
      <c r="R37" s="72"/>
      <c r="S37" s="72"/>
      <c r="T37" s="72"/>
      <c r="U37" s="72"/>
      <c r="V37" s="98"/>
    </row>
    <row r="38" spans="1:22" ht="15.75" x14ac:dyDescent="0.25">
      <c r="B38" s="29"/>
      <c r="C38" s="30"/>
      <c r="D38" s="30"/>
      <c r="E38" s="30"/>
      <c r="F38" s="52"/>
      <c r="G38" s="52"/>
      <c r="H38" s="31"/>
      <c r="I38" s="31"/>
      <c r="J38" s="31"/>
      <c r="K38" s="32" t="s">
        <v>13</v>
      </c>
      <c r="L38" s="30"/>
      <c r="M38" s="30"/>
      <c r="N38" s="30"/>
      <c r="O38" s="30"/>
      <c r="P38" s="97"/>
      <c r="Q38" s="72"/>
      <c r="R38" s="72"/>
      <c r="S38" s="72"/>
      <c r="T38" s="72"/>
      <c r="U38" s="72"/>
      <c r="V38" s="98"/>
    </row>
    <row r="39" spans="1:22" ht="15.75" x14ac:dyDescent="0.25">
      <c r="B39" s="29"/>
      <c r="C39" s="30"/>
      <c r="D39" s="30"/>
      <c r="E39" s="30"/>
      <c r="F39" s="52"/>
      <c r="G39" s="52"/>
      <c r="H39" s="31"/>
      <c r="I39" s="31"/>
      <c r="J39" s="31"/>
      <c r="K39" s="33" t="s">
        <v>21</v>
      </c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4"/>
    </row>
    <row r="40" spans="1:22" ht="15.75" x14ac:dyDescent="0.25">
      <c r="B40" s="29"/>
      <c r="C40" s="30"/>
      <c r="D40" s="30"/>
      <c r="E40" s="30"/>
      <c r="F40" s="48"/>
      <c r="G40" s="48"/>
      <c r="H40" s="36"/>
      <c r="I40" s="36"/>
      <c r="J40" s="31"/>
      <c r="K40" s="33" t="s">
        <v>22</v>
      </c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4"/>
    </row>
    <row r="41" spans="1:22" ht="15.75" x14ac:dyDescent="0.25">
      <c r="B41" s="29"/>
      <c r="C41" s="30"/>
      <c r="D41" s="30"/>
      <c r="E41" s="30"/>
      <c r="F41" s="48"/>
      <c r="G41" s="48"/>
      <c r="H41" s="36"/>
      <c r="I41" s="36"/>
      <c r="J41" s="31"/>
      <c r="K41" s="33" t="s">
        <v>25</v>
      </c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4"/>
    </row>
    <row r="42" spans="1:22" ht="15.75" x14ac:dyDescent="0.25">
      <c r="B42" s="29"/>
      <c r="C42" s="30"/>
      <c r="D42" s="30"/>
      <c r="E42" s="30"/>
      <c r="F42" s="48"/>
      <c r="G42" s="48"/>
      <c r="H42" s="36"/>
      <c r="I42" s="36"/>
      <c r="J42" s="31"/>
      <c r="K42" s="33" t="s">
        <v>26</v>
      </c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4"/>
    </row>
    <row r="43" spans="1:22" ht="15.75" x14ac:dyDescent="0.25">
      <c r="B43" s="29"/>
      <c r="C43" s="30"/>
      <c r="D43" s="30"/>
      <c r="E43" s="30"/>
      <c r="F43" s="48"/>
      <c r="G43" s="48"/>
      <c r="H43" s="36"/>
      <c r="I43" s="36"/>
      <c r="J43" s="31"/>
      <c r="K43" s="46" t="s">
        <v>32</v>
      </c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4"/>
    </row>
    <row r="44" spans="1:22" ht="21.75" thickBot="1" x14ac:dyDescent="0.4">
      <c r="B44" s="49"/>
      <c r="C44" s="39"/>
      <c r="D44" s="39"/>
      <c r="E44" s="39"/>
      <c r="F44" s="50"/>
      <c r="G44" s="50"/>
      <c r="H44" s="128"/>
      <c r="I44" s="100">
        <v>1000</v>
      </c>
      <c r="J44" s="42"/>
      <c r="K44" s="103" t="s">
        <v>77</v>
      </c>
      <c r="L44" s="102"/>
      <c r="M44" s="102"/>
      <c r="N44" s="102"/>
      <c r="O44" s="102"/>
      <c r="P44" s="102"/>
      <c r="Q44" s="102"/>
      <c r="R44" s="102"/>
      <c r="S44" s="39"/>
      <c r="T44" s="39"/>
      <c r="U44" s="39"/>
      <c r="V44" s="44"/>
    </row>
    <row r="45" spans="1:22" ht="15.75" x14ac:dyDescent="0.25">
      <c r="B45" s="36"/>
      <c r="C45" s="30"/>
      <c r="D45" s="30"/>
      <c r="E45" s="30"/>
      <c r="F45" s="48"/>
      <c r="G45" s="48"/>
      <c r="H45" s="36"/>
      <c r="I45" s="36"/>
      <c r="J45" s="31"/>
      <c r="K45" s="46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</row>
    <row r="46" spans="1:22" ht="16.5" thickBot="1" x14ac:dyDescent="0.3">
      <c r="B46" s="1"/>
      <c r="F46" s="9"/>
      <c r="G46" s="9"/>
      <c r="H46" s="1"/>
      <c r="I46" s="1"/>
      <c r="J46" s="22"/>
      <c r="K46" s="10"/>
    </row>
    <row r="47" spans="1:22" ht="21" x14ac:dyDescent="0.35">
      <c r="A47" s="84">
        <v>8</v>
      </c>
      <c r="B47" s="25" t="s">
        <v>41</v>
      </c>
      <c r="C47" s="26"/>
      <c r="D47" s="26"/>
      <c r="E47" s="26"/>
      <c r="F47" s="75"/>
      <c r="G47" s="75"/>
      <c r="H47" s="90">
        <v>500</v>
      </c>
      <c r="I47" s="127">
        <v>500</v>
      </c>
      <c r="J47" s="83"/>
      <c r="K47" s="27" t="s">
        <v>16</v>
      </c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8"/>
    </row>
    <row r="48" spans="1:22" ht="15.75" x14ac:dyDescent="0.25">
      <c r="B48" s="29" t="s">
        <v>4</v>
      </c>
      <c r="C48" s="30"/>
      <c r="D48" s="30"/>
      <c r="E48" s="30"/>
      <c r="F48" s="52"/>
      <c r="G48" s="52"/>
      <c r="H48" s="31"/>
      <c r="I48" s="31"/>
      <c r="J48" s="31"/>
      <c r="K48" s="32" t="s">
        <v>13</v>
      </c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4"/>
    </row>
    <row r="49" spans="1:22" ht="15.75" x14ac:dyDescent="0.25">
      <c r="B49" s="29"/>
      <c r="C49" s="30"/>
      <c r="D49" s="30"/>
      <c r="E49" s="30"/>
      <c r="F49" s="52"/>
      <c r="G49" s="52"/>
      <c r="H49" s="31"/>
      <c r="I49" s="31"/>
      <c r="J49" s="31"/>
      <c r="K49" s="32" t="s">
        <v>18</v>
      </c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4"/>
    </row>
    <row r="50" spans="1:22" ht="16.5" thickBot="1" x14ac:dyDescent="0.3">
      <c r="B50" s="49"/>
      <c r="C50" s="39"/>
      <c r="D50" s="39"/>
      <c r="E50" s="39"/>
      <c r="F50" s="51"/>
      <c r="G50" s="51"/>
      <c r="H50" s="42"/>
      <c r="I50" s="42"/>
      <c r="J50" s="42"/>
      <c r="K50" s="43" t="s">
        <v>32</v>
      </c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44"/>
    </row>
    <row r="51" spans="1:22" ht="15.75" x14ac:dyDescent="0.25">
      <c r="B51" s="36"/>
      <c r="C51" s="30"/>
      <c r="D51" s="30"/>
      <c r="E51" s="30"/>
      <c r="F51" s="52"/>
      <c r="G51" s="52"/>
      <c r="H51" s="31"/>
      <c r="I51" s="31"/>
      <c r="J51" s="31"/>
      <c r="K51" s="46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</row>
    <row r="52" spans="1:22" ht="15.75" x14ac:dyDescent="0.25">
      <c r="F52" s="8"/>
      <c r="G52" s="8"/>
      <c r="H52" s="1"/>
      <c r="I52" s="1"/>
      <c r="J52" s="22"/>
      <c r="K52" s="10"/>
    </row>
    <row r="53" spans="1:22" ht="26.25" x14ac:dyDescent="0.4">
      <c r="A53" s="21" t="s">
        <v>7</v>
      </c>
      <c r="B53" s="17"/>
      <c r="F53" s="9"/>
      <c r="G53" s="9"/>
      <c r="J53" s="15"/>
    </row>
    <row r="54" spans="1:22" ht="15.75" x14ac:dyDescent="0.25">
      <c r="F54" s="11"/>
      <c r="G54" s="11"/>
      <c r="H54" s="4"/>
      <c r="I54" s="4"/>
      <c r="J54" s="23"/>
    </row>
    <row r="55" spans="1:22" ht="15.75" x14ac:dyDescent="0.25">
      <c r="B55" s="19" t="s">
        <v>68</v>
      </c>
      <c r="F55" s="11"/>
      <c r="G55" s="11"/>
      <c r="H55" s="4"/>
      <c r="I55" s="4"/>
      <c r="J55" s="23"/>
    </row>
    <row r="56" spans="1:22" ht="18.75" x14ac:dyDescent="0.3">
      <c r="B56" s="1" t="s">
        <v>42</v>
      </c>
      <c r="F56" s="104">
        <f>+F18</f>
        <v>18500</v>
      </c>
      <c r="G56" s="12"/>
      <c r="H56" s="4"/>
      <c r="I56" s="4"/>
      <c r="J56" s="23"/>
      <c r="K56" s="4" t="s">
        <v>48</v>
      </c>
      <c r="L56" s="4"/>
      <c r="M56" s="4"/>
      <c r="N56" s="4"/>
      <c r="O56" s="4"/>
      <c r="P56" s="4"/>
      <c r="Q56" s="4"/>
      <c r="R56" s="4"/>
      <c r="S56" s="4"/>
      <c r="T56" s="4"/>
    </row>
    <row r="57" spans="1:22" ht="15.75" x14ac:dyDescent="0.25">
      <c r="B57" s="1" t="s">
        <v>43</v>
      </c>
      <c r="F57" s="78">
        <f>+F56*0.12</f>
        <v>2220</v>
      </c>
      <c r="G57" s="11"/>
      <c r="H57" s="4"/>
      <c r="I57" s="4"/>
      <c r="J57" s="23"/>
      <c r="K57" s="4" t="s">
        <v>10</v>
      </c>
      <c r="L57" s="5"/>
    </row>
    <row r="58" spans="1:22" ht="15.75" x14ac:dyDescent="0.25">
      <c r="B58" s="1"/>
      <c r="F58" s="77"/>
      <c r="G58" s="11"/>
      <c r="H58" s="4"/>
      <c r="I58" s="4"/>
      <c r="J58" s="23"/>
      <c r="K58" s="4" t="s">
        <v>9</v>
      </c>
    </row>
    <row r="59" spans="1:22" ht="15.75" x14ac:dyDescent="0.25">
      <c r="B59" s="1"/>
      <c r="F59" s="77"/>
      <c r="G59" s="11"/>
      <c r="H59" s="4"/>
      <c r="I59" s="4"/>
      <c r="J59" s="23"/>
      <c r="K59" s="4" t="s">
        <v>11</v>
      </c>
    </row>
    <row r="60" spans="1:22" ht="15.75" x14ac:dyDescent="0.25">
      <c r="F60" s="77"/>
      <c r="G60" s="11"/>
      <c r="H60" s="4"/>
      <c r="I60" s="4"/>
      <c r="J60" s="23"/>
      <c r="K60" s="4" t="s">
        <v>12</v>
      </c>
    </row>
    <row r="61" spans="1:22" ht="15.75" x14ac:dyDescent="0.25">
      <c r="B61" s="1" t="s">
        <v>51</v>
      </c>
      <c r="F61" s="78">
        <f>+F11*F15</f>
        <v>10000</v>
      </c>
      <c r="G61" s="80"/>
      <c r="J61" s="15"/>
      <c r="K61" s="4" t="s">
        <v>18</v>
      </c>
    </row>
    <row r="62" spans="1:22" ht="15.75" x14ac:dyDescent="0.25">
      <c r="B62" s="1" t="s">
        <v>44</v>
      </c>
      <c r="F62" s="78">
        <f>+F56-F57-F61</f>
        <v>6280</v>
      </c>
      <c r="G62" s="16"/>
      <c r="J62" s="15"/>
      <c r="K62" s="10" t="s">
        <v>35</v>
      </c>
    </row>
    <row r="63" spans="1:22" ht="15.75" x14ac:dyDescent="0.25">
      <c r="B63" s="19"/>
      <c r="F63" s="77"/>
      <c r="G63" s="16"/>
      <c r="J63" s="15"/>
      <c r="K63" s="10"/>
    </row>
    <row r="64" spans="1:22" ht="15.75" x14ac:dyDescent="0.25">
      <c r="B64" s="19" t="s">
        <v>63</v>
      </c>
      <c r="F64" s="77"/>
      <c r="G64" s="16"/>
      <c r="J64" s="15"/>
    </row>
    <row r="65" spans="1:22" ht="15.75" x14ac:dyDescent="0.25">
      <c r="B65" s="1" t="s">
        <v>44</v>
      </c>
      <c r="F65" s="78">
        <f>+F62</f>
        <v>6280</v>
      </c>
      <c r="G65" s="16"/>
      <c r="H65" s="4"/>
      <c r="I65" s="4"/>
      <c r="J65" s="23"/>
    </row>
    <row r="66" spans="1:22" ht="15.75" x14ac:dyDescent="0.25">
      <c r="B66" s="4" t="s">
        <v>45</v>
      </c>
      <c r="F66" s="78">
        <f>+F57</f>
        <v>2220</v>
      </c>
      <c r="G66" s="16"/>
      <c r="H66" s="6"/>
      <c r="I66" s="6"/>
      <c r="J66" s="24"/>
      <c r="K66" s="4" t="s">
        <v>10</v>
      </c>
    </row>
    <row r="67" spans="1:22" ht="15.75" x14ac:dyDescent="0.25">
      <c r="B67" s="1" t="s">
        <v>46</v>
      </c>
      <c r="F67" s="93">
        <f>+H36</f>
        <v>10000</v>
      </c>
      <c r="G67" s="16"/>
      <c r="H67" s="80"/>
      <c r="I67" s="80"/>
      <c r="J67" s="15"/>
      <c r="K67" s="4" t="s">
        <v>9</v>
      </c>
    </row>
    <row r="68" spans="1:22" ht="15.75" x14ac:dyDescent="0.25">
      <c r="B68" s="22"/>
      <c r="C68" s="15"/>
      <c r="D68" s="15"/>
      <c r="E68" s="15"/>
      <c r="F68" s="80"/>
      <c r="G68" s="95"/>
      <c r="J68" s="15"/>
      <c r="K68" s="4" t="s">
        <v>11</v>
      </c>
    </row>
    <row r="69" spans="1:22" ht="15.75" x14ac:dyDescent="0.25">
      <c r="B69" s="22"/>
      <c r="C69" s="15"/>
      <c r="D69" s="15"/>
      <c r="E69" s="15"/>
      <c r="F69" s="80"/>
      <c r="G69" s="16"/>
      <c r="J69" s="15"/>
      <c r="K69" s="4" t="s">
        <v>12</v>
      </c>
    </row>
    <row r="70" spans="1:22" ht="18.75" x14ac:dyDescent="0.3">
      <c r="B70" s="1" t="s">
        <v>47</v>
      </c>
      <c r="F70" s="79">
        <f>SUM(F65:F69)</f>
        <v>18500</v>
      </c>
      <c r="G70" s="76"/>
      <c r="J70" s="15"/>
      <c r="K70" s="4" t="s">
        <v>16</v>
      </c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</row>
    <row r="71" spans="1:22" ht="18.75" x14ac:dyDescent="0.3">
      <c r="B71" s="1"/>
      <c r="F71" s="13"/>
      <c r="G71" s="76"/>
      <c r="J71" s="15"/>
      <c r="K71" s="4" t="s">
        <v>13</v>
      </c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</row>
    <row r="72" spans="1:22" ht="18.75" x14ac:dyDescent="0.3">
      <c r="B72" s="1"/>
      <c r="F72" s="13"/>
      <c r="G72" s="76"/>
      <c r="J72" s="15"/>
      <c r="K72" s="14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</row>
    <row r="73" spans="1:22" ht="18.75" x14ac:dyDescent="0.3">
      <c r="B73" s="18" t="s">
        <v>33</v>
      </c>
      <c r="C73" s="17"/>
      <c r="F73" s="79">
        <f>-F56+F70</f>
        <v>0</v>
      </c>
      <c r="G73" s="76"/>
      <c r="H73" s="105"/>
      <c r="I73" s="105"/>
      <c r="J73" s="15"/>
      <c r="K73" s="10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</row>
    <row r="74" spans="1:22" ht="15.75" x14ac:dyDescent="0.25">
      <c r="F74" s="11"/>
      <c r="G74" s="16"/>
      <c r="J74" s="15"/>
    </row>
    <row r="75" spans="1:22" ht="26.25" x14ac:dyDescent="0.4">
      <c r="A75" s="91" t="s">
        <v>87</v>
      </c>
      <c r="B75" s="88"/>
      <c r="F75" s="11"/>
      <c r="G75" s="16"/>
      <c r="J75" s="106"/>
      <c r="K75" s="106"/>
      <c r="L75" s="15"/>
      <c r="M75" s="15"/>
      <c r="N75" s="15"/>
      <c r="O75" s="15"/>
      <c r="P75" s="15"/>
      <c r="Q75" s="15"/>
      <c r="R75" s="15"/>
      <c r="S75" s="15"/>
      <c r="T75" s="15"/>
    </row>
    <row r="76" spans="1:22" ht="15.75" x14ac:dyDescent="0.25">
      <c r="F76" s="11"/>
      <c r="G76" s="16"/>
      <c r="J76" s="15"/>
    </row>
    <row r="77" spans="1:22" ht="18.75" x14ac:dyDescent="0.3">
      <c r="B77" s="3" t="s">
        <v>69</v>
      </c>
      <c r="F77" s="11"/>
      <c r="G77" s="16"/>
      <c r="H77" s="96">
        <v>400</v>
      </c>
      <c r="I77" s="111">
        <v>400</v>
      </c>
      <c r="J77" s="15"/>
      <c r="K77" s="4" t="s">
        <v>70</v>
      </c>
    </row>
    <row r="78" spans="1:22" ht="15.75" x14ac:dyDescent="0.25">
      <c r="B78" s="1"/>
      <c r="F78" s="11"/>
      <c r="G78" s="16"/>
      <c r="J78" s="15"/>
      <c r="K78" s="7" t="s">
        <v>71</v>
      </c>
    </row>
    <row r="79" spans="1:22" ht="18.75" x14ac:dyDescent="0.3">
      <c r="B79" s="3" t="s">
        <v>8</v>
      </c>
      <c r="F79" s="11"/>
      <c r="G79" s="11"/>
      <c r="J79" s="15"/>
    </row>
    <row r="80" spans="1:22" ht="15.75" x14ac:dyDescent="0.25">
      <c r="B80" s="19" t="s">
        <v>68</v>
      </c>
      <c r="F80" s="11"/>
      <c r="G80" s="11"/>
      <c r="J80" s="15"/>
    </row>
    <row r="81" spans="2:11" ht="15.75" x14ac:dyDescent="0.25">
      <c r="B81" s="4" t="s">
        <v>49</v>
      </c>
      <c r="F81" s="11"/>
      <c r="G81" s="11"/>
      <c r="H81" s="93">
        <v>2500</v>
      </c>
      <c r="I81" s="87">
        <v>2500</v>
      </c>
      <c r="J81" s="15"/>
      <c r="K81" s="4" t="s">
        <v>31</v>
      </c>
    </row>
    <row r="82" spans="2:11" ht="15.75" x14ac:dyDescent="0.25">
      <c r="B82" s="1"/>
      <c r="F82" s="11"/>
      <c r="G82" s="11"/>
      <c r="J82" s="15"/>
      <c r="K82" s="7" t="s">
        <v>52</v>
      </c>
    </row>
    <row r="83" spans="2:11" ht="15.75" x14ac:dyDescent="0.25">
      <c r="B83" s="1" t="s">
        <v>50</v>
      </c>
      <c r="F83" s="11"/>
      <c r="G83" s="11"/>
      <c r="H83" s="93">
        <v>4400</v>
      </c>
      <c r="I83" s="87">
        <v>4400</v>
      </c>
      <c r="J83" s="23"/>
      <c r="K83" s="4" t="s">
        <v>17</v>
      </c>
    </row>
    <row r="84" spans="2:11" ht="15.75" x14ac:dyDescent="0.25">
      <c r="B84" s="1"/>
      <c r="F84" s="11"/>
      <c r="G84" s="11"/>
      <c r="H84" s="4"/>
      <c r="I84" s="4"/>
      <c r="J84" s="23"/>
      <c r="K84" s="4" t="s">
        <v>14</v>
      </c>
    </row>
    <row r="85" spans="2:11" ht="15.75" x14ac:dyDescent="0.25">
      <c r="B85" s="1" t="s">
        <v>51</v>
      </c>
      <c r="F85" s="11"/>
      <c r="G85" s="11"/>
      <c r="H85" s="93">
        <f>+H31</f>
        <v>500</v>
      </c>
      <c r="I85" s="87">
        <f>+I31</f>
        <v>500</v>
      </c>
      <c r="J85" s="15"/>
      <c r="K85" s="4" t="s">
        <v>18</v>
      </c>
    </row>
    <row r="86" spans="2:11" ht="15.75" x14ac:dyDescent="0.25">
      <c r="B86" s="1" t="s">
        <v>44</v>
      </c>
      <c r="F86" s="11"/>
      <c r="G86" s="11"/>
      <c r="H86" s="93">
        <f>+H81+H83-H85</f>
        <v>6400</v>
      </c>
      <c r="I86" s="87">
        <f>+I81+I83-I85</f>
        <v>6400</v>
      </c>
      <c r="J86" s="15"/>
      <c r="K86" s="7" t="s">
        <v>53</v>
      </c>
    </row>
    <row r="87" spans="2:11" ht="15.75" x14ac:dyDescent="0.25">
      <c r="B87" s="1"/>
      <c r="F87" s="11"/>
      <c r="G87" s="11"/>
      <c r="J87" s="15"/>
      <c r="K87" s="7" t="s">
        <v>24</v>
      </c>
    </row>
    <row r="88" spans="2:11" ht="15.75" x14ac:dyDescent="0.25">
      <c r="B88" s="1"/>
      <c r="F88" s="11"/>
      <c r="G88" s="11"/>
      <c r="J88" s="15"/>
      <c r="K88" s="10" t="s">
        <v>19</v>
      </c>
    </row>
    <row r="89" spans="2:11" ht="15.75" x14ac:dyDescent="0.25">
      <c r="B89" s="19" t="s">
        <v>54</v>
      </c>
      <c r="F89" s="11"/>
      <c r="G89" s="11"/>
      <c r="J89" s="15"/>
      <c r="K89" s="10"/>
    </row>
    <row r="90" spans="2:11" ht="15.75" x14ac:dyDescent="0.25">
      <c r="B90" s="1" t="s">
        <v>55</v>
      </c>
      <c r="F90" s="11"/>
      <c r="G90" s="11"/>
      <c r="H90" s="93">
        <f>+H36</f>
        <v>10000</v>
      </c>
      <c r="I90" s="87">
        <v>1000</v>
      </c>
      <c r="J90" s="23"/>
      <c r="K90" s="4" t="s">
        <v>16</v>
      </c>
    </row>
    <row r="91" spans="2:11" ht="15.75" x14ac:dyDescent="0.25">
      <c r="B91" s="1"/>
      <c r="F91" s="11"/>
      <c r="G91" s="11"/>
      <c r="H91" s="4"/>
      <c r="I91" s="4"/>
      <c r="J91" s="23"/>
      <c r="K91" s="4" t="s">
        <v>13</v>
      </c>
    </row>
    <row r="92" spans="2:11" ht="15.75" x14ac:dyDescent="0.25">
      <c r="B92" s="1"/>
      <c r="F92" s="11"/>
      <c r="G92" s="11"/>
      <c r="H92" s="4"/>
      <c r="I92" s="4"/>
      <c r="J92" s="23"/>
      <c r="K92" s="7" t="s">
        <v>57</v>
      </c>
    </row>
    <row r="93" spans="2:11" ht="15.75" x14ac:dyDescent="0.25">
      <c r="B93" s="1" t="s">
        <v>51</v>
      </c>
      <c r="F93" s="11"/>
      <c r="G93" s="11"/>
      <c r="H93" s="93">
        <f>+H47</f>
        <v>500</v>
      </c>
      <c r="I93" s="87">
        <f>+I47</f>
        <v>500</v>
      </c>
      <c r="J93" s="23"/>
      <c r="K93" s="4" t="s">
        <v>18</v>
      </c>
    </row>
    <row r="94" spans="2:11" ht="15.75" x14ac:dyDescent="0.25">
      <c r="B94" s="1"/>
      <c r="F94" s="11"/>
      <c r="G94" s="11"/>
      <c r="H94" s="4"/>
      <c r="I94" s="4"/>
      <c r="J94" s="23"/>
      <c r="K94" s="7" t="s">
        <v>58</v>
      </c>
    </row>
    <row r="95" spans="2:11" ht="15.75" x14ac:dyDescent="0.25">
      <c r="B95" s="1" t="s">
        <v>56</v>
      </c>
      <c r="F95" s="11"/>
      <c r="G95" s="11"/>
      <c r="H95" s="93">
        <f>+H90-H93</f>
        <v>9500</v>
      </c>
      <c r="I95" s="87">
        <f>+I90-I93</f>
        <v>500</v>
      </c>
      <c r="J95" s="15"/>
      <c r="K95" s="4" t="s">
        <v>16</v>
      </c>
    </row>
    <row r="96" spans="2:11" ht="15.75" x14ac:dyDescent="0.25">
      <c r="B96" s="1"/>
      <c r="F96" s="11"/>
      <c r="G96" s="11"/>
      <c r="J96" s="15"/>
      <c r="K96" s="4" t="s">
        <v>13</v>
      </c>
    </row>
    <row r="97" spans="1:21" ht="15.75" x14ac:dyDescent="0.25">
      <c r="B97" s="1"/>
      <c r="F97" s="11"/>
      <c r="G97" s="11"/>
      <c r="J97" s="15"/>
      <c r="K97" s="7" t="s">
        <v>59</v>
      </c>
    </row>
    <row r="98" spans="1:21" ht="15.75" x14ac:dyDescent="0.25">
      <c r="B98" s="19" t="s">
        <v>62</v>
      </c>
      <c r="F98" s="11"/>
      <c r="G98" s="11"/>
      <c r="J98" s="15"/>
      <c r="K98" s="7"/>
    </row>
    <row r="99" spans="1:21" ht="15.75" x14ac:dyDescent="0.25">
      <c r="B99" s="1" t="s">
        <v>72</v>
      </c>
      <c r="F99" s="11"/>
      <c r="G99" s="11"/>
      <c r="H99" s="96">
        <f>+H77</f>
        <v>400</v>
      </c>
      <c r="I99" s="111">
        <f>+I77</f>
        <v>400</v>
      </c>
      <c r="J99" s="15"/>
      <c r="K99" s="7"/>
    </row>
    <row r="100" spans="1:21" ht="15.75" x14ac:dyDescent="0.25">
      <c r="B100" s="1" t="s">
        <v>73</v>
      </c>
      <c r="F100" s="16"/>
      <c r="G100" s="16"/>
      <c r="H100" s="93">
        <f>+H85</f>
        <v>500</v>
      </c>
      <c r="I100" s="87">
        <f>+I85</f>
        <v>500</v>
      </c>
      <c r="J100" s="15"/>
      <c r="K100" s="7"/>
    </row>
    <row r="101" spans="1:21" ht="15.75" x14ac:dyDescent="0.25">
      <c r="B101" s="1" t="s">
        <v>60</v>
      </c>
      <c r="F101" s="16"/>
      <c r="G101" s="16"/>
      <c r="H101" s="93">
        <f>+H93</f>
        <v>500</v>
      </c>
      <c r="I101" s="87">
        <f>+I93</f>
        <v>500</v>
      </c>
      <c r="J101" s="15"/>
      <c r="K101" s="7"/>
    </row>
    <row r="102" spans="1:21" ht="15.75" x14ac:dyDescent="0.25">
      <c r="B102" s="1" t="s">
        <v>74</v>
      </c>
      <c r="F102" s="11"/>
      <c r="G102" s="11"/>
      <c r="H102" s="93">
        <f>+F11-H36</f>
        <v>0</v>
      </c>
      <c r="I102" s="87">
        <f>+F11-I44</f>
        <v>9000</v>
      </c>
      <c r="J102" s="15"/>
      <c r="K102" s="7"/>
    </row>
    <row r="103" spans="1:21" ht="15.75" x14ac:dyDescent="0.25">
      <c r="B103" s="1"/>
      <c r="F103" s="16"/>
      <c r="G103" s="16"/>
      <c r="J103" s="15"/>
      <c r="K103" s="7"/>
    </row>
    <row r="104" spans="1:21" ht="26.25" x14ac:dyDescent="0.4">
      <c r="B104" s="107" t="s">
        <v>61</v>
      </c>
      <c r="C104" s="92"/>
      <c r="D104" s="92"/>
      <c r="E104" s="92"/>
      <c r="F104" s="109"/>
      <c r="G104" s="16"/>
      <c r="H104" s="108">
        <f>SUM(H98:H102)</f>
        <v>1400</v>
      </c>
      <c r="I104" s="110">
        <f>SUM(I98:I102)</f>
        <v>10400</v>
      </c>
      <c r="J104" s="15"/>
      <c r="K104" s="106"/>
      <c r="L104" s="15"/>
      <c r="M104" s="15"/>
      <c r="N104" s="15"/>
      <c r="O104" s="15"/>
      <c r="P104" s="15"/>
      <c r="Q104" s="15"/>
      <c r="R104" s="15"/>
      <c r="S104" s="15"/>
      <c r="T104" s="15"/>
      <c r="U104" s="15"/>
    </row>
    <row r="105" spans="1:21" ht="26.25" x14ac:dyDescent="0.4">
      <c r="A105" s="15"/>
      <c r="B105" s="63"/>
      <c r="C105" s="15"/>
      <c r="D105" s="15"/>
      <c r="E105" s="15"/>
      <c r="F105" s="16"/>
      <c r="G105" s="16"/>
      <c r="H105" s="133" t="s">
        <v>84</v>
      </c>
      <c r="I105" s="134" t="s">
        <v>86</v>
      </c>
      <c r="J105" s="15"/>
      <c r="K105" s="106"/>
      <c r="L105" s="15"/>
      <c r="M105" s="15"/>
      <c r="N105" s="15"/>
      <c r="O105" s="15"/>
      <c r="P105" s="15"/>
      <c r="Q105" s="15"/>
      <c r="R105" s="15"/>
      <c r="S105" s="15"/>
      <c r="T105" s="15"/>
    </row>
    <row r="106" spans="1:21" ht="39" x14ac:dyDescent="0.4">
      <c r="A106" s="15"/>
      <c r="B106" s="63"/>
      <c r="C106" s="15"/>
      <c r="D106" s="15"/>
      <c r="E106" s="15"/>
      <c r="F106" s="16"/>
      <c r="G106" s="16"/>
      <c r="H106" s="135" t="s">
        <v>88</v>
      </c>
      <c r="I106" s="137" t="s">
        <v>88</v>
      </c>
      <c r="J106" s="15"/>
      <c r="K106" s="106"/>
      <c r="L106" s="15"/>
      <c r="M106" s="15"/>
      <c r="N106" s="15"/>
      <c r="O106" s="15"/>
      <c r="P106" s="15"/>
      <c r="Q106" s="15"/>
      <c r="R106" s="15"/>
      <c r="S106" s="15"/>
      <c r="T106" s="15"/>
    </row>
    <row r="107" spans="1:21" ht="26.25" x14ac:dyDescent="0.4">
      <c r="A107" s="15"/>
      <c r="B107" s="63"/>
      <c r="C107" s="15"/>
      <c r="D107" s="15"/>
      <c r="E107" s="15"/>
      <c r="F107" s="16"/>
      <c r="G107" s="16"/>
      <c r="H107" s="136" t="s">
        <v>85</v>
      </c>
      <c r="I107" s="138" t="s">
        <v>85</v>
      </c>
      <c r="J107" s="15"/>
      <c r="K107" s="106"/>
      <c r="L107" s="15"/>
      <c r="M107" s="15"/>
      <c r="N107" s="15"/>
      <c r="O107" s="15"/>
      <c r="P107" s="15"/>
      <c r="Q107" s="15"/>
      <c r="R107" s="15"/>
      <c r="S107" s="15"/>
      <c r="T107" s="15"/>
    </row>
  </sheetData>
  <sheetProtection algorithmName="SHA-512" hashValue="QzlBzYWJ/X/8ljJ8o6r4mBHdvIA0evhL0vN9gvzOtl7ZTJbBcD8P6K0YUeLcbcFb0bM6VRh4qKWdWBkIcfd6Gg==" saltValue="bb8+vU4WxgQywpVlKXnQ9w==" spinCount="100000" sheet="1" objects="1" scenarios="1"/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allen</dc:creator>
  <cp:lastModifiedBy>Lee Mulvihill</cp:lastModifiedBy>
  <dcterms:created xsi:type="dcterms:W3CDTF">2022-06-16T14:23:46Z</dcterms:created>
  <dcterms:modified xsi:type="dcterms:W3CDTF">2022-08-15T14:32:56Z</dcterms:modified>
</cp:coreProperties>
</file>